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<sst xmlns="http://schemas.openxmlformats.org/spreadsheetml/2006/main" count="181" uniqueCount="98">
  <si>
    <t>Наименование показателя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</si>
  <si>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</si>
  <si>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</si>
  <si>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</si>
  <si>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</si>
  <si>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</si>
  <si>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</si>
  <si>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</si>
  <si>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</si>
  <si>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</si>
  <si>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</si>
  <si>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</si>
  <si>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</si>
  <si>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</si>
  <si>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</si>
  <si>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</si>
  <si>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</si>
  <si>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</si>
  <si>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</si>
  <si>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Код бюджетной классификации</t>
  </si>
  <si>
    <t xml:space="preserve"> бюджетные назначения</t>
  </si>
  <si>
    <t>Руководитель</t>
  </si>
  <si>
    <t>Петрова О В</t>
  </si>
  <si>
    <t>(расшифровка подписи)</t>
  </si>
  <si>
    <t>Главный бухгалтер</t>
  </si>
  <si>
    <t>Королева Е А</t>
  </si>
  <si>
    <t>47307024219900001</t>
  </si>
  <si>
    <t>47307024219959001</t>
  </si>
  <si>
    <t>47307024219962001</t>
  </si>
  <si>
    <t>47307024219970001</t>
  </si>
  <si>
    <t>47307024219988001</t>
  </si>
  <si>
    <t>47307025200943001</t>
  </si>
  <si>
    <t>47307025251000001</t>
  </si>
  <si>
    <t>47307025252000001</t>
  </si>
  <si>
    <t>47307025253000001</t>
  </si>
  <si>
    <t>47307097950159022</t>
  </si>
  <si>
    <t>интернет</t>
  </si>
  <si>
    <t>001 1107</t>
  </si>
  <si>
    <t>999 1107</t>
  </si>
  <si>
    <t>003 1107</t>
  </si>
  <si>
    <t>метод литература</t>
  </si>
  <si>
    <t>кл. руков</t>
  </si>
  <si>
    <t>001 1206</t>
  </si>
  <si>
    <t>003 1206</t>
  </si>
  <si>
    <t>999 1222</t>
  </si>
  <si>
    <t>004 1222</t>
  </si>
  <si>
    <t>транспорт</t>
  </si>
  <si>
    <t>мастер-комф</t>
  </si>
  <si>
    <t>ОВО при УВД</t>
  </si>
  <si>
    <t xml:space="preserve">Цели расходования </t>
  </si>
  <si>
    <t xml:space="preserve"> в/бюджетные назначения</t>
  </si>
  <si>
    <t>9135 743</t>
  </si>
  <si>
    <t>9135 799</t>
  </si>
  <si>
    <t>1222 721</t>
  </si>
  <si>
    <t>9999 799</t>
  </si>
  <si>
    <t>9135 740</t>
  </si>
  <si>
    <t>Итого по плану ФХД</t>
  </si>
  <si>
    <t>содерж теплового узла</t>
  </si>
  <si>
    <t>1222 726</t>
  </si>
  <si>
    <t>9999 769</t>
  </si>
  <si>
    <t>1103 797</t>
  </si>
  <si>
    <t>9135 496</t>
  </si>
  <si>
    <t>налог на землю, имущество</t>
  </si>
  <si>
    <t>901,906</t>
  </si>
  <si>
    <t>901,906,909</t>
  </si>
  <si>
    <t>906</t>
  </si>
  <si>
    <t>1222 799</t>
  </si>
  <si>
    <t>1222 711</t>
  </si>
  <si>
    <t>з/пл</t>
  </si>
  <si>
    <t>1222 712</t>
  </si>
  <si>
    <t>1222 713</t>
  </si>
  <si>
    <t>страх взносы с з/пл</t>
  </si>
  <si>
    <t>страх взносы с зар платы от в/бюдж деятельн</t>
  </si>
  <si>
    <t>зар плата от в/бюдж деятельн</t>
  </si>
  <si>
    <t>транспортные расходы</t>
  </si>
  <si>
    <t>коммунальные услуги</t>
  </si>
  <si>
    <t>водоснабж</t>
  </si>
  <si>
    <t>9135 734</t>
  </si>
  <si>
    <t>9135 733</t>
  </si>
  <si>
    <t>э/энергия</t>
  </si>
  <si>
    <t>9135 731</t>
  </si>
  <si>
    <t>тепло</t>
  </si>
  <si>
    <t>коммун усл с аренды</t>
  </si>
  <si>
    <t>Расшифровка  субсидий к плану ФХД  МАОУ СОШ № 104 на 2012 год</t>
  </si>
  <si>
    <t>услуги связи</t>
  </si>
  <si>
    <t>питание детей  гор бюдж</t>
  </si>
  <si>
    <t>питание детей обл бюджет</t>
  </si>
  <si>
    <t>питание детей гор бюдж</t>
  </si>
  <si>
    <t>приобрет компьют техники (ноутбуки 6 шт)</t>
  </si>
  <si>
    <t>грамоты, прочие налоги (экология, транспортный),пенни, госпошлины</t>
  </si>
  <si>
    <t>приобрет мебели (100 комплектов -парта+2 стула )</t>
  </si>
  <si>
    <t>80 000,00 учебные таблицы,    50 000,00 учебные пособия ,20 000,00 бумага, канцтовары</t>
  </si>
  <si>
    <t>охрана "Витязь"</t>
  </si>
  <si>
    <t>подписка 1,2 полугодие  -60728,00, договора возмездн оказан услуг-362092,00, обслуживание холод и печного оборуд-117 180-00, курсы повышения квалификации-40 000,00, бланки, квитанции строгой отчетности 20 000,00, охрана</t>
  </si>
  <si>
    <t>67 649,04 -вывоз мусора, 48 000,00-пож сигнал,  10 818,00 -тех обслуж тревожн сигнализ, ремонтные работы бойлера 100 000, замена канализации под столовой 77 700,00</t>
  </si>
  <si>
    <t>ремонтные работы к новому учебному году(ремонт кабинетов, замена окон), замена изоляции под зданием школы</t>
  </si>
  <si>
    <t>приобрет оборудования (тестораскаточная машина 160 000,00, электропривод 35 000, картофелечистка 35 000,00, овощерезка 35 000,00, холодильник бытовой 15 000,00, электрокипятильник бытовой 100 литр-20 000,00)</t>
  </si>
  <si>
    <t xml:space="preserve">2 652 000,00  приобрет продуктов питания, 48 000,00 -доски классные-4 шт,сантех оборудование, унитазы, бачки- 17000,00, замена светильников на энергосберегающие- 31 000,00, бензин 52 000,00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</si>
</sst>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10" xfId="52" applyNumberFormat="1" applyFont="1" applyBorder="1" applyAlignment="1">
      <alignment horizontal="center" vertical="center"/>
      <protection/>
    </xf>
    <xf numFmtId="0" fontId="4" fillId="0" borderId="11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/>
      <protection/>
    </xf>
    <xf numFmtId="0" fontId="6" fillId="33" borderId="13" xfId="55" applyNumberFormat="1" applyFont="1" applyFill="1" applyBorder="1" applyAlignment="1">
      <alignment horizontal="right" vertical="top"/>
      <protection/>
    </xf>
    <xf numFmtId="0" fontId="6" fillId="33" borderId="14" xfId="55" applyNumberFormat="1" applyFont="1" applyFill="1" applyBorder="1" applyAlignment="1">
      <alignment horizontal="right" vertical="top"/>
      <protection/>
    </xf>
    <xf numFmtId="0" fontId="4" fillId="0" borderId="0" xfId="56" applyNumberFormat="1" applyFont="1" applyAlignment="1">
      <alignment horizontal="left" vertical="center"/>
      <protection/>
    </xf>
    <xf numFmtId="0" fontId="3" fillId="0" borderId="0" xfId="56" applyNumberFormat="1" applyFont="1" applyAlignment="1">
      <alignment horizontal="center" vertical="top"/>
      <protection/>
    </xf>
    <xf numFmtId="0" fontId="0" fillId="0" borderId="0" xfId="0" applyAlignment="1">
      <alignment/>
    </xf>
    <xf numFmtId="0" fontId="3" fillId="0" borderId="0" xfId="53" applyNumberFormat="1" applyFont="1" applyAlignment="1">
      <alignment horizontal="center" vertical="top"/>
      <protection/>
    </xf>
    <xf numFmtId="0" fontId="6" fillId="33" borderId="15" xfId="55" applyNumberFormat="1" applyFont="1" applyFill="1" applyBorder="1" applyAlignment="1">
      <alignment horizontal="center" vertical="top"/>
      <protection/>
    </xf>
    <xf numFmtId="43" fontId="5" fillId="0" borderId="16" xfId="52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49" fontId="6" fillId="33" borderId="17" xfId="55" applyNumberFormat="1" applyFont="1" applyFill="1" applyBorder="1" applyAlignment="1">
      <alignment horizontal="center" vertical="top"/>
      <protection/>
    </xf>
    <xf numFmtId="0" fontId="41" fillId="0" borderId="18" xfId="0" applyFont="1" applyBorder="1" applyAlignment="1">
      <alignment wrapText="1"/>
    </xf>
    <xf numFmtId="4" fontId="6" fillId="33" borderId="18" xfId="55" applyNumberFormat="1" applyFont="1" applyFill="1" applyBorder="1" applyAlignment="1">
      <alignment horizontal="right" vertical="center"/>
      <protection/>
    </xf>
    <xf numFmtId="43" fontId="5" fillId="0" borderId="16" xfId="52" applyNumberFormat="1" applyFont="1" applyBorder="1" applyAlignment="1">
      <alignment horizontal="right" vertical="center"/>
      <protection/>
    </xf>
    <xf numFmtId="43" fontId="5" fillId="0" borderId="16" xfId="52" applyNumberFormat="1" applyFont="1" applyBorder="1" applyAlignment="1">
      <alignment horizontal="right"/>
      <protection/>
    </xf>
    <xf numFmtId="0" fontId="41" fillId="0" borderId="18" xfId="0" applyFont="1" applyBorder="1" applyAlignment="1">
      <alignment horizontal="left" vertical="center" wrapText="1"/>
    </xf>
    <xf numFmtId="0" fontId="6" fillId="33" borderId="19" xfId="55" applyNumberFormat="1" applyFont="1" applyFill="1" applyBorder="1" applyAlignment="1">
      <alignment horizontal="left" vertical="top" wrapText="1" indent="2"/>
      <protection/>
    </xf>
    <xf numFmtId="0" fontId="6" fillId="33" borderId="20" xfId="55" applyNumberFormat="1" applyFont="1" applyFill="1" applyBorder="1" applyAlignment="1">
      <alignment horizontal="center" vertical="top"/>
      <protection/>
    </xf>
    <xf numFmtId="49" fontId="6" fillId="33" borderId="21" xfId="55" applyNumberFormat="1" applyFont="1" applyFill="1" applyBorder="1" applyAlignment="1">
      <alignment horizontal="center" vertical="top"/>
      <protection/>
    </xf>
    <xf numFmtId="4" fontId="6" fillId="33" borderId="22" xfId="55" applyNumberFormat="1" applyFont="1" applyFill="1" applyBorder="1" applyAlignment="1">
      <alignment horizontal="right" vertical="top"/>
      <protection/>
    </xf>
    <xf numFmtId="0" fontId="4" fillId="0" borderId="23" xfId="52" applyNumberFormat="1" applyFont="1" applyBorder="1" applyAlignment="1">
      <alignment horizontal="center" vertical="center"/>
      <protection/>
    </xf>
    <xf numFmtId="0" fontId="4" fillId="0" borderId="24" xfId="52" applyNumberFormat="1" applyFont="1" applyBorder="1" applyAlignment="1">
      <alignment horizontal="center" vertical="center"/>
      <protection/>
    </xf>
    <xf numFmtId="0" fontId="4" fillId="0" borderId="25" xfId="52" applyNumberFormat="1" applyFont="1" applyBorder="1" applyAlignment="1">
      <alignment horizontal="left"/>
      <protection/>
    </xf>
    <xf numFmtId="43" fontId="5" fillId="0" borderId="26" xfId="52" applyNumberFormat="1" applyFont="1" applyBorder="1" applyAlignment="1">
      <alignment horizontal="right" vertical="center"/>
      <protection/>
    </xf>
    <xf numFmtId="0" fontId="6" fillId="33" borderId="27" xfId="55" applyNumberFormat="1" applyFont="1" applyFill="1" applyBorder="1" applyAlignment="1">
      <alignment vertical="top" wrapText="1"/>
      <protection/>
    </xf>
    <xf numFmtId="4" fontId="0" fillId="0" borderId="28" xfId="0" applyNumberFormat="1" applyBorder="1" applyAlignment="1">
      <alignment horizontal="right" vertical="center"/>
    </xf>
    <xf numFmtId="0" fontId="41" fillId="0" borderId="27" xfId="0" applyFont="1" applyBorder="1" applyAlignment="1">
      <alignment wrapText="1"/>
    </xf>
    <xf numFmtId="0" fontId="6" fillId="33" borderId="29" xfId="55" applyNumberFormat="1" applyFont="1" applyFill="1" applyBorder="1" applyAlignment="1">
      <alignment vertical="top" wrapText="1"/>
      <protection/>
    </xf>
    <xf numFmtId="0" fontId="6" fillId="33" borderId="30" xfId="55" applyNumberFormat="1" applyFont="1" applyFill="1" applyBorder="1" applyAlignment="1">
      <alignment horizontal="center" vertical="top"/>
      <protection/>
    </xf>
    <xf numFmtId="49" fontId="6" fillId="33" borderId="31" xfId="55" applyNumberFormat="1" applyFont="1" applyFill="1" applyBorder="1" applyAlignment="1">
      <alignment horizontal="center" vertical="top"/>
      <protection/>
    </xf>
    <xf numFmtId="4" fontId="6" fillId="33" borderId="32" xfId="55" applyNumberFormat="1" applyFont="1" applyFill="1" applyBorder="1" applyAlignment="1">
      <alignment horizontal="right" vertical="center"/>
      <protection/>
    </xf>
    <xf numFmtId="0" fontId="41" fillId="0" borderId="32" xfId="0" applyFont="1" applyBorder="1" applyAlignment="1">
      <alignment wrapText="1"/>
    </xf>
    <xf numFmtId="4" fontId="0" fillId="0" borderId="33" xfId="0" applyNumberFormat="1" applyBorder="1" applyAlignment="1">
      <alignment horizontal="right" vertical="center"/>
    </xf>
    <xf numFmtId="0" fontId="4" fillId="0" borderId="16" xfId="52" applyNumberFormat="1" applyFont="1" applyBorder="1" applyAlignment="1">
      <alignment horizontal="center" vertical="center" wrapText="1"/>
      <protection/>
    </xf>
    <xf numFmtId="0" fontId="4" fillId="0" borderId="18" xfId="52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6" fillId="33" borderId="13" xfId="55" applyNumberFormat="1" applyFont="1" applyFill="1" applyBorder="1" applyAlignment="1">
      <alignment horizontal="right" vertical="top"/>
      <protection/>
    </xf>
    <xf numFmtId="0" fontId="6" fillId="33" borderId="14" xfId="55" applyNumberFormat="1" applyFont="1" applyFill="1" applyBorder="1" applyAlignment="1">
      <alignment horizontal="right" vertical="top"/>
      <protection/>
    </xf>
    <xf numFmtId="0" fontId="4" fillId="0" borderId="26" xfId="52" applyNumberFormat="1" applyFont="1" applyBorder="1" applyAlignment="1">
      <alignment horizontal="center" vertical="center" wrapText="1"/>
      <protection/>
    </xf>
    <xf numFmtId="0" fontId="4" fillId="0" borderId="28" xfId="52" applyNumberFormat="1" applyFont="1" applyBorder="1" applyAlignment="1">
      <alignment horizontal="center" vertical="center" wrapText="1"/>
      <protection/>
    </xf>
    <xf numFmtId="0" fontId="6" fillId="33" borderId="34" xfId="55" applyNumberFormat="1" applyFont="1" applyFill="1" applyBorder="1" applyAlignment="1">
      <alignment horizontal="right" vertical="top"/>
      <protection/>
    </xf>
    <xf numFmtId="0" fontId="6" fillId="33" borderId="35" xfId="55" applyNumberFormat="1" applyFont="1" applyFill="1" applyBorder="1" applyAlignment="1">
      <alignment horizontal="right" vertical="top"/>
      <protection/>
    </xf>
    <xf numFmtId="0" fontId="6" fillId="33" borderId="36" xfId="55" applyNumberFormat="1" applyFont="1" applyFill="1" applyBorder="1" applyAlignment="1">
      <alignment horizontal="right" vertical="top"/>
      <protection/>
    </xf>
    <xf numFmtId="0" fontId="6" fillId="33" borderId="37" xfId="55" applyNumberFormat="1" applyFont="1" applyFill="1" applyBorder="1" applyAlignment="1">
      <alignment horizontal="right" vertical="top"/>
      <protection/>
    </xf>
    <xf numFmtId="0" fontId="4" fillId="0" borderId="38" xfId="52" applyNumberFormat="1" applyFont="1" applyBorder="1" applyAlignment="1">
      <alignment horizontal="center" vertical="center"/>
      <protection/>
    </xf>
    <xf numFmtId="0" fontId="4" fillId="0" borderId="39" xfId="52" applyNumberFormat="1" applyFont="1" applyBorder="1" applyAlignment="1">
      <alignment horizontal="center" vertical="center"/>
      <protection/>
    </xf>
    <xf numFmtId="0" fontId="4" fillId="0" borderId="40" xfId="52" applyNumberFormat="1" applyFont="1" applyBorder="1" applyAlignment="1">
      <alignment horizontal="center" vertical="center"/>
      <protection/>
    </xf>
    <xf numFmtId="0" fontId="4" fillId="0" borderId="41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4" fillId="0" borderId="42" xfId="53" applyNumberFormat="1" applyFont="1" applyBorder="1" applyAlignment="1">
      <alignment horizontal="center" vertical="center"/>
      <protection/>
    </xf>
    <xf numFmtId="0" fontId="4" fillId="0" borderId="43" xfId="52" applyNumberFormat="1" applyFont="1" applyBorder="1" applyAlignment="1">
      <alignment horizontal="center" vertical="center" wrapText="1"/>
      <protection/>
    </xf>
    <xf numFmtId="0" fontId="4" fillId="0" borderId="44" xfId="52" applyNumberFormat="1" applyFont="1" applyBorder="1" applyAlignment="1">
      <alignment horizontal="center" vertical="center" wrapText="1"/>
      <protection/>
    </xf>
    <xf numFmtId="0" fontId="4" fillId="0" borderId="45" xfId="52" applyNumberFormat="1" applyFont="1" applyBorder="1" applyAlignment="1">
      <alignment horizontal="center" vertical="center" wrapText="1"/>
      <protection/>
    </xf>
    <xf numFmtId="0" fontId="4" fillId="0" borderId="46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4" fillId="0" borderId="47" xfId="52" applyNumberFormat="1" applyFont="1" applyBorder="1" applyAlignment="1">
      <alignment horizontal="center" vertical="center" wrapText="1"/>
      <protection/>
    </xf>
    <xf numFmtId="0" fontId="4" fillId="0" borderId="48" xfId="52" applyNumberFormat="1" applyFont="1" applyBorder="1" applyAlignment="1">
      <alignment horizontal="center" vertical="center" wrapText="1"/>
      <protection/>
    </xf>
    <xf numFmtId="0" fontId="4" fillId="0" borderId="42" xfId="52" applyNumberFormat="1" applyFont="1" applyBorder="1" applyAlignment="1">
      <alignment horizontal="center" vertical="center" wrapText="1"/>
      <protection/>
    </xf>
    <xf numFmtId="0" fontId="4" fillId="0" borderId="21" xfId="52" applyNumberFormat="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tabSelected="1" zoomScalePageLayoutView="0" workbookViewId="0" topLeftCell="A4">
      <selection activeCell="G35" sqref="G35"/>
    </sheetView>
  </sheetViews>
  <sheetFormatPr defaultColWidth="9.140625" defaultRowHeight="15"/>
  <cols>
    <col min="1" max="1" width="44.28125" style="0" customWidth="1"/>
    <col min="2" max="2" width="8.57421875" style="0" hidden="1" customWidth="1"/>
    <col min="3" max="3" width="9.28125" style="0" hidden="1" customWidth="1"/>
    <col min="4" max="4" width="7.28125" style="0" customWidth="1"/>
    <col min="5" max="5" width="10.140625" style="8" customWidth="1"/>
    <col min="6" max="6" width="18.00390625" style="0" customWidth="1"/>
    <col min="7" max="7" width="24.421875" style="0" customWidth="1"/>
    <col min="8" max="8" width="18.7109375" style="0" customWidth="1"/>
    <col min="9" max="9" width="24.140625" style="0" customWidth="1"/>
    <col min="10" max="10" width="18.00390625" style="0" bestFit="1" customWidth="1"/>
  </cols>
  <sheetData>
    <row r="1" ht="6" customHeight="1"/>
    <row r="2" spans="6:8" ht="15" hidden="1">
      <c r="F2" s="64">
        <v>49470431</v>
      </c>
      <c r="H2" s="65">
        <v>9910085.64</v>
      </c>
    </row>
    <row r="3" spans="1:8" ht="15">
      <c r="A3" s="38" t="s">
        <v>83</v>
      </c>
      <c r="B3" s="38"/>
      <c r="C3" s="38"/>
      <c r="D3" s="38"/>
      <c r="E3" s="38"/>
      <c r="F3" s="38"/>
      <c r="G3" s="39"/>
      <c r="H3" s="39"/>
    </row>
    <row r="4" spans="1:8" ht="15">
      <c r="A4" s="38"/>
      <c r="B4" s="38"/>
      <c r="C4" s="38"/>
      <c r="D4" s="38"/>
      <c r="E4" s="38"/>
      <c r="F4" s="38"/>
      <c r="G4" s="39"/>
      <c r="H4" s="39"/>
    </row>
    <row r="5" spans="1:8" ht="15">
      <c r="A5" s="38"/>
      <c r="B5" s="38"/>
      <c r="C5" s="38"/>
      <c r="D5" s="38"/>
      <c r="E5" s="38"/>
      <c r="F5" s="38"/>
      <c r="G5" s="39"/>
      <c r="H5" s="39"/>
    </row>
    <row r="6" spans="1:8" ht="15">
      <c r="A6" s="38"/>
      <c r="B6" s="38"/>
      <c r="C6" s="38"/>
      <c r="D6" s="38"/>
      <c r="E6" s="38"/>
      <c r="F6" s="38"/>
      <c r="G6" s="39"/>
      <c r="H6" s="39"/>
    </row>
    <row r="7" spans="1:8" ht="15">
      <c r="A7" s="38"/>
      <c r="B7" s="38"/>
      <c r="C7" s="38"/>
      <c r="D7" s="38"/>
      <c r="E7" s="38"/>
      <c r="F7" s="38"/>
      <c r="G7" s="39"/>
      <c r="H7" s="39"/>
    </row>
    <row r="8" ht="15.75" thickBot="1">
      <c r="A8" s="8"/>
    </row>
    <row r="9" spans="1:10" ht="15" customHeight="1">
      <c r="A9" s="48" t="s">
        <v>0</v>
      </c>
      <c r="B9" s="55" t="s">
        <v>19</v>
      </c>
      <c r="C9" s="56"/>
      <c r="D9" s="56"/>
      <c r="E9" s="57"/>
      <c r="F9" s="36" t="s">
        <v>20</v>
      </c>
      <c r="G9" s="36" t="s">
        <v>49</v>
      </c>
      <c r="H9" s="36" t="s">
        <v>50</v>
      </c>
      <c r="I9" s="36" t="s">
        <v>49</v>
      </c>
      <c r="J9" s="42" t="s">
        <v>56</v>
      </c>
    </row>
    <row r="10" spans="1:10" ht="15">
      <c r="A10" s="49"/>
      <c r="B10" s="58"/>
      <c r="C10" s="59"/>
      <c r="D10" s="59"/>
      <c r="E10" s="60"/>
      <c r="F10" s="37"/>
      <c r="G10" s="37"/>
      <c r="H10" s="37"/>
      <c r="I10" s="37"/>
      <c r="J10" s="43"/>
    </row>
    <row r="11" spans="1:10" ht="15">
      <c r="A11" s="50"/>
      <c r="B11" s="61"/>
      <c r="C11" s="62"/>
      <c r="D11" s="62"/>
      <c r="E11" s="63"/>
      <c r="F11" s="37"/>
      <c r="G11" s="37"/>
      <c r="H11" s="37"/>
      <c r="I11" s="37"/>
      <c r="J11" s="43"/>
    </row>
    <row r="12" spans="1:10" ht="15.75" thickBot="1">
      <c r="A12" s="23">
        <v>1</v>
      </c>
      <c r="B12" s="51"/>
      <c r="C12" s="51"/>
      <c r="D12" s="51"/>
      <c r="E12" s="1"/>
      <c r="F12" s="2">
        <v>4</v>
      </c>
      <c r="G12" s="2">
        <v>5</v>
      </c>
      <c r="H12" s="2">
        <v>6</v>
      </c>
      <c r="I12" s="2">
        <v>7</v>
      </c>
      <c r="J12" s="24">
        <v>7</v>
      </c>
    </row>
    <row r="13" spans="1:10" ht="15">
      <c r="A13" s="25"/>
      <c r="B13" s="52"/>
      <c r="C13" s="52"/>
      <c r="D13" s="52"/>
      <c r="E13" s="3"/>
      <c r="F13" s="17">
        <f>SUM(F14:F54)</f>
        <v>49470431</v>
      </c>
      <c r="G13" s="11"/>
      <c r="H13" s="16">
        <f>SUM(H14:H54)</f>
        <v>9910085.64</v>
      </c>
      <c r="I13" s="11"/>
      <c r="J13" s="26">
        <f>SUM(J14:J54)</f>
        <v>59380516.64</v>
      </c>
    </row>
    <row r="14" spans="1:10" ht="15" customHeight="1">
      <c r="A14" s="27" t="s">
        <v>7</v>
      </c>
      <c r="B14" s="40" t="s">
        <v>26</v>
      </c>
      <c r="C14" s="41"/>
      <c r="D14" s="10" t="s">
        <v>8</v>
      </c>
      <c r="E14" s="13" t="s">
        <v>52</v>
      </c>
      <c r="F14" s="15">
        <v>70000</v>
      </c>
      <c r="G14" s="14" t="s">
        <v>84</v>
      </c>
      <c r="H14" s="15"/>
      <c r="I14" s="14"/>
      <c r="J14" s="28">
        <f>F14+H14</f>
        <v>70000</v>
      </c>
    </row>
    <row r="15" spans="1:10" s="8" customFormat="1" ht="15" customHeight="1">
      <c r="A15" s="27" t="s">
        <v>7</v>
      </c>
      <c r="B15" s="40" t="s">
        <v>26</v>
      </c>
      <c r="C15" s="41"/>
      <c r="D15" s="10" t="s">
        <v>8</v>
      </c>
      <c r="E15" s="13" t="s">
        <v>53</v>
      </c>
      <c r="F15" s="15">
        <v>24000</v>
      </c>
      <c r="G15" s="14" t="s">
        <v>36</v>
      </c>
      <c r="H15" s="15"/>
      <c r="I15" s="14"/>
      <c r="J15" s="28">
        <f aca="true" t="shared" si="0" ref="J15:J54">F15+H15</f>
        <v>24000</v>
      </c>
    </row>
    <row r="16" spans="1:10" s="8" customFormat="1" ht="15" customHeight="1">
      <c r="A16" s="27" t="s">
        <v>7</v>
      </c>
      <c r="B16" s="4"/>
      <c r="C16" s="5"/>
      <c r="D16" s="10">
        <v>221</v>
      </c>
      <c r="E16" s="13" t="s">
        <v>65</v>
      </c>
      <c r="F16" s="15"/>
      <c r="G16" s="14"/>
      <c r="H16" s="15">
        <v>30000</v>
      </c>
      <c r="I16" s="14" t="s">
        <v>84</v>
      </c>
      <c r="J16" s="28">
        <f t="shared" si="0"/>
        <v>30000</v>
      </c>
    </row>
    <row r="17" spans="1:10" s="8" customFormat="1" ht="15" customHeight="1">
      <c r="A17" s="29" t="s">
        <v>74</v>
      </c>
      <c r="B17" s="4"/>
      <c r="C17" s="5"/>
      <c r="D17" s="10">
        <v>222</v>
      </c>
      <c r="E17" s="13" t="s">
        <v>65</v>
      </c>
      <c r="F17" s="15"/>
      <c r="G17" s="14"/>
      <c r="H17" s="15">
        <v>5000</v>
      </c>
      <c r="I17" s="14" t="s">
        <v>74</v>
      </c>
      <c r="J17" s="28">
        <f t="shared" si="0"/>
        <v>5000</v>
      </c>
    </row>
    <row r="18" spans="1:10" s="8" customFormat="1" ht="15" customHeight="1">
      <c r="A18" s="29" t="s">
        <v>75</v>
      </c>
      <c r="B18" s="4"/>
      <c r="C18" s="5"/>
      <c r="D18" s="10">
        <v>223</v>
      </c>
      <c r="E18" s="13" t="s">
        <v>77</v>
      </c>
      <c r="F18" s="15">
        <v>510150</v>
      </c>
      <c r="G18" s="14" t="s">
        <v>76</v>
      </c>
      <c r="H18" s="15"/>
      <c r="I18" s="14"/>
      <c r="J18" s="28">
        <f t="shared" si="0"/>
        <v>510150</v>
      </c>
    </row>
    <row r="19" spans="1:10" s="8" customFormat="1" ht="15" customHeight="1">
      <c r="A19" s="29" t="s">
        <v>75</v>
      </c>
      <c r="B19" s="4"/>
      <c r="C19" s="5"/>
      <c r="D19" s="10">
        <v>223</v>
      </c>
      <c r="E19" s="13" t="s">
        <v>78</v>
      </c>
      <c r="F19" s="15">
        <v>1247383</v>
      </c>
      <c r="G19" s="14" t="s">
        <v>79</v>
      </c>
      <c r="H19" s="15">
        <v>3218.04</v>
      </c>
      <c r="I19" s="14" t="s">
        <v>82</v>
      </c>
      <c r="J19" s="28">
        <f t="shared" si="0"/>
        <v>1250601.04</v>
      </c>
    </row>
    <row r="20" spans="1:10" s="8" customFormat="1" ht="15" customHeight="1">
      <c r="A20" s="29" t="s">
        <v>75</v>
      </c>
      <c r="B20" s="4"/>
      <c r="C20" s="5"/>
      <c r="D20" s="10">
        <v>223</v>
      </c>
      <c r="E20" s="13" t="s">
        <v>80</v>
      </c>
      <c r="F20" s="15">
        <v>3419500</v>
      </c>
      <c r="G20" s="14" t="s">
        <v>81</v>
      </c>
      <c r="H20" s="15"/>
      <c r="I20" s="14"/>
      <c r="J20" s="28">
        <f t="shared" si="0"/>
        <v>3419500</v>
      </c>
    </row>
    <row r="21" spans="1:10" ht="81.75" customHeight="1">
      <c r="A21" s="27" t="s">
        <v>9</v>
      </c>
      <c r="B21" s="40" t="s">
        <v>26</v>
      </c>
      <c r="C21" s="41"/>
      <c r="D21" s="10" t="s">
        <v>10</v>
      </c>
      <c r="E21" s="13" t="s">
        <v>54</v>
      </c>
      <c r="F21" s="15">
        <v>327500</v>
      </c>
      <c r="G21" s="14" t="s">
        <v>94</v>
      </c>
      <c r="H21" s="15"/>
      <c r="I21" s="14"/>
      <c r="J21" s="28">
        <f t="shared" si="0"/>
        <v>327500</v>
      </c>
    </row>
    <row r="22" spans="1:10" s="8" customFormat="1" ht="60.75">
      <c r="A22" s="27" t="s">
        <v>9</v>
      </c>
      <c r="B22" s="4"/>
      <c r="C22" s="5"/>
      <c r="D22" s="10">
        <v>225</v>
      </c>
      <c r="E22" s="13" t="s">
        <v>64</v>
      </c>
      <c r="F22" s="15"/>
      <c r="G22" s="14"/>
      <c r="H22" s="15">
        <f>39964.84+105849.21+40000</f>
        <v>185814.05</v>
      </c>
      <c r="I22" s="14" t="s">
        <v>95</v>
      </c>
      <c r="J22" s="28">
        <f t="shared" si="0"/>
        <v>185814.05</v>
      </c>
    </row>
    <row r="23" spans="1:10" s="8" customFormat="1" ht="32.25" customHeight="1">
      <c r="A23" s="27" t="s">
        <v>9</v>
      </c>
      <c r="B23" s="4"/>
      <c r="C23" s="5"/>
      <c r="D23" s="10">
        <v>225</v>
      </c>
      <c r="E23" s="13" t="s">
        <v>55</v>
      </c>
      <c r="F23" s="15">
        <v>72862</v>
      </c>
      <c r="G23" s="14" t="s">
        <v>57</v>
      </c>
      <c r="H23" s="15"/>
      <c r="I23" s="14"/>
      <c r="J23" s="28">
        <f t="shared" si="0"/>
        <v>72862</v>
      </c>
    </row>
    <row r="24" spans="1:10" ht="15" customHeight="1">
      <c r="A24" s="27" t="s">
        <v>9</v>
      </c>
      <c r="B24" s="40" t="s">
        <v>26</v>
      </c>
      <c r="C24" s="41"/>
      <c r="D24" s="10">
        <v>225</v>
      </c>
      <c r="E24" s="13" t="s">
        <v>51</v>
      </c>
      <c r="F24" s="15">
        <v>1270302</v>
      </c>
      <c r="G24" s="14" t="s">
        <v>47</v>
      </c>
      <c r="H24" s="15"/>
      <c r="I24" s="14"/>
      <c r="J24" s="28">
        <f t="shared" si="0"/>
        <v>1270302</v>
      </c>
    </row>
    <row r="25" spans="1:10" s="8" customFormat="1" ht="35.25" customHeight="1">
      <c r="A25" s="27" t="s">
        <v>11</v>
      </c>
      <c r="B25" s="40" t="s">
        <v>26</v>
      </c>
      <c r="C25" s="41"/>
      <c r="D25" s="10">
        <v>226</v>
      </c>
      <c r="E25" s="13" t="s">
        <v>58</v>
      </c>
      <c r="F25" s="15">
        <v>28800</v>
      </c>
      <c r="G25" s="14" t="s">
        <v>92</v>
      </c>
      <c r="H25" s="15"/>
      <c r="I25" s="14"/>
      <c r="J25" s="28">
        <f t="shared" si="0"/>
        <v>28800</v>
      </c>
    </row>
    <row r="26" spans="1:10" s="8" customFormat="1" ht="114.75" customHeight="1">
      <c r="A26" s="27" t="s">
        <v>11</v>
      </c>
      <c r="B26" s="4"/>
      <c r="C26" s="5"/>
      <c r="D26" s="10">
        <v>226</v>
      </c>
      <c r="E26" s="13" t="s">
        <v>63</v>
      </c>
      <c r="F26" s="15"/>
      <c r="G26" s="14"/>
      <c r="H26" s="15">
        <v>600000</v>
      </c>
      <c r="I26" s="14" t="s">
        <v>93</v>
      </c>
      <c r="J26" s="28">
        <f t="shared" si="0"/>
        <v>600000</v>
      </c>
    </row>
    <row r="27" spans="1:10" s="8" customFormat="1" ht="15" customHeight="1">
      <c r="A27" s="27" t="s">
        <v>11</v>
      </c>
      <c r="B27" s="40" t="s">
        <v>26</v>
      </c>
      <c r="C27" s="41"/>
      <c r="D27" s="10">
        <v>226</v>
      </c>
      <c r="E27" s="13" t="s">
        <v>52</v>
      </c>
      <c r="F27" s="15">
        <v>32200</v>
      </c>
      <c r="G27" s="14" t="s">
        <v>48</v>
      </c>
      <c r="H27" s="15"/>
      <c r="I27" s="14"/>
      <c r="J27" s="28">
        <f>F27+H27</f>
        <v>32200</v>
      </c>
    </row>
    <row r="28" spans="1:10" s="8" customFormat="1" ht="25.5" customHeight="1">
      <c r="A28" s="27" t="s">
        <v>11</v>
      </c>
      <c r="B28" s="40" t="s">
        <v>26</v>
      </c>
      <c r="C28" s="41"/>
      <c r="D28" s="10">
        <v>226</v>
      </c>
      <c r="E28" s="13" t="s">
        <v>59</v>
      </c>
      <c r="F28" s="15">
        <v>225500</v>
      </c>
      <c r="G28" s="14" t="s">
        <v>85</v>
      </c>
      <c r="H28" s="15"/>
      <c r="I28" s="14"/>
      <c r="J28" s="28">
        <f>F28+H28</f>
        <v>225500</v>
      </c>
    </row>
    <row r="29" spans="1:10" s="8" customFormat="1" ht="34.5" customHeight="1">
      <c r="A29" s="27" t="s">
        <v>11</v>
      </c>
      <c r="B29" s="40" t="s">
        <v>26</v>
      </c>
      <c r="C29" s="41"/>
      <c r="D29" s="10">
        <v>226</v>
      </c>
      <c r="E29" s="13" t="s">
        <v>60</v>
      </c>
      <c r="F29" s="15">
        <v>182300</v>
      </c>
      <c r="G29" s="14" t="s">
        <v>86</v>
      </c>
      <c r="H29" s="15"/>
      <c r="I29" s="14"/>
      <c r="J29" s="28">
        <f>F29+H29</f>
        <v>182300</v>
      </c>
    </row>
    <row r="30" spans="1:10" ht="15" customHeight="1">
      <c r="A30" s="27"/>
      <c r="B30" s="40" t="s">
        <v>26</v>
      </c>
      <c r="C30" s="41"/>
      <c r="D30" s="10"/>
      <c r="E30" s="13"/>
      <c r="F30" s="15"/>
      <c r="G30" s="14"/>
      <c r="H30" s="15"/>
      <c r="I30" s="14"/>
      <c r="J30" s="28">
        <f t="shared" si="0"/>
        <v>0</v>
      </c>
    </row>
    <row r="31" spans="1:10" ht="36.75">
      <c r="A31" s="27" t="s">
        <v>15</v>
      </c>
      <c r="B31" s="40" t="s">
        <v>26</v>
      </c>
      <c r="C31" s="41"/>
      <c r="D31" s="10" t="s">
        <v>16</v>
      </c>
      <c r="E31" s="13" t="s">
        <v>52</v>
      </c>
      <c r="F31" s="15">
        <v>100000</v>
      </c>
      <c r="G31" s="14" t="s">
        <v>88</v>
      </c>
      <c r="H31" s="15"/>
      <c r="I31" s="14"/>
      <c r="J31" s="28">
        <f t="shared" si="0"/>
        <v>100000</v>
      </c>
    </row>
    <row r="32" spans="1:10" s="8" customFormat="1" ht="24">
      <c r="A32" s="27" t="s">
        <v>15</v>
      </c>
      <c r="B32" s="4"/>
      <c r="C32" s="5"/>
      <c r="D32" s="10">
        <v>310</v>
      </c>
      <c r="E32" s="13" t="s">
        <v>66</v>
      </c>
      <c r="F32" s="15">
        <v>276524</v>
      </c>
      <c r="G32" s="18" t="s">
        <v>90</v>
      </c>
      <c r="H32" s="15"/>
      <c r="I32" s="14"/>
      <c r="J32" s="28">
        <f t="shared" si="0"/>
        <v>276524</v>
      </c>
    </row>
    <row r="33" spans="1:10" s="8" customFormat="1" ht="108.75">
      <c r="A33" s="27" t="s">
        <v>15</v>
      </c>
      <c r="B33" s="4"/>
      <c r="C33" s="5"/>
      <c r="D33" s="10">
        <v>310</v>
      </c>
      <c r="E33" s="13" t="s">
        <v>63</v>
      </c>
      <c r="F33" s="15"/>
      <c r="G33" s="18"/>
      <c r="H33" s="15">
        <v>300000</v>
      </c>
      <c r="I33" s="14" t="s">
        <v>96</v>
      </c>
      <c r="J33" s="28">
        <f t="shared" si="0"/>
        <v>300000</v>
      </c>
    </row>
    <row r="34" spans="1:10" ht="62.25" customHeight="1">
      <c r="A34" s="27" t="s">
        <v>17</v>
      </c>
      <c r="B34" s="40" t="s">
        <v>26</v>
      </c>
      <c r="C34" s="41"/>
      <c r="D34" s="10" t="s">
        <v>18</v>
      </c>
      <c r="E34" s="13" t="s">
        <v>66</v>
      </c>
      <c r="F34" s="15">
        <v>150000</v>
      </c>
      <c r="G34" s="14" t="s">
        <v>91</v>
      </c>
      <c r="H34" s="15"/>
      <c r="I34" s="14"/>
      <c r="J34" s="28">
        <f t="shared" si="0"/>
        <v>150000</v>
      </c>
    </row>
    <row r="35" spans="1:10" ht="31.5" customHeight="1">
      <c r="A35" s="27" t="s">
        <v>17</v>
      </c>
      <c r="B35" s="40" t="s">
        <v>27</v>
      </c>
      <c r="C35" s="41"/>
      <c r="D35" s="10" t="s">
        <v>18</v>
      </c>
      <c r="E35" s="13" t="s">
        <v>59</v>
      </c>
      <c r="F35" s="15">
        <v>107000</v>
      </c>
      <c r="G35" s="14" t="s">
        <v>87</v>
      </c>
      <c r="H35" s="15"/>
      <c r="I35" s="14"/>
      <c r="J35" s="28">
        <f t="shared" si="0"/>
        <v>107000</v>
      </c>
    </row>
    <row r="36" spans="1:10" ht="33" customHeight="1">
      <c r="A36" s="27" t="s">
        <v>17</v>
      </c>
      <c r="B36" s="40" t="s">
        <v>28</v>
      </c>
      <c r="C36" s="41"/>
      <c r="D36" s="10" t="s">
        <v>18</v>
      </c>
      <c r="E36" s="13" t="s">
        <v>60</v>
      </c>
      <c r="F36" s="15">
        <v>56100</v>
      </c>
      <c r="G36" s="14" t="s">
        <v>86</v>
      </c>
      <c r="H36" s="15"/>
      <c r="I36" s="14"/>
      <c r="J36" s="28">
        <f t="shared" si="0"/>
        <v>56100</v>
      </c>
    </row>
    <row r="37" spans="1:10" s="8" customFormat="1" ht="122.25" customHeight="1">
      <c r="A37" s="27" t="s">
        <v>17</v>
      </c>
      <c r="B37" s="4"/>
      <c r="C37" s="5"/>
      <c r="D37" s="10">
        <v>340</v>
      </c>
      <c r="E37" s="13" t="s">
        <v>63</v>
      </c>
      <c r="F37" s="15"/>
      <c r="G37" s="14"/>
      <c r="H37" s="15">
        <v>2800000</v>
      </c>
      <c r="I37" s="14" t="s">
        <v>97</v>
      </c>
      <c r="J37" s="28">
        <f t="shared" si="0"/>
        <v>2800000</v>
      </c>
    </row>
    <row r="38" spans="1:10" ht="15" customHeight="1" hidden="1">
      <c r="A38" s="27" t="s">
        <v>1</v>
      </c>
      <c r="B38" s="40" t="s">
        <v>29</v>
      </c>
      <c r="C38" s="41"/>
      <c r="D38" s="10" t="s">
        <v>2</v>
      </c>
      <c r="E38" s="13" t="s">
        <v>37</v>
      </c>
      <c r="F38" s="15"/>
      <c r="G38" s="14"/>
      <c r="H38" s="15"/>
      <c r="I38" s="14"/>
      <c r="J38" s="28">
        <f t="shared" si="0"/>
        <v>0</v>
      </c>
    </row>
    <row r="39" spans="1:10" ht="15" customHeight="1" hidden="1">
      <c r="A39" s="27" t="s">
        <v>3</v>
      </c>
      <c r="B39" s="40" t="s">
        <v>29</v>
      </c>
      <c r="C39" s="41"/>
      <c r="D39" s="10" t="s">
        <v>4</v>
      </c>
      <c r="E39" s="13" t="s">
        <v>38</v>
      </c>
      <c r="F39" s="15"/>
      <c r="G39" s="14"/>
      <c r="H39" s="15"/>
      <c r="I39" s="14"/>
      <c r="J39" s="28">
        <f t="shared" si="0"/>
        <v>0</v>
      </c>
    </row>
    <row r="40" spans="1:10" ht="15" customHeight="1" hidden="1">
      <c r="A40" s="27" t="s">
        <v>5</v>
      </c>
      <c r="B40" s="40" t="s">
        <v>29</v>
      </c>
      <c r="C40" s="41"/>
      <c r="D40" s="10" t="s">
        <v>6</v>
      </c>
      <c r="E40" s="13" t="s">
        <v>39</v>
      </c>
      <c r="F40" s="15"/>
      <c r="G40" s="14"/>
      <c r="H40" s="15"/>
      <c r="I40" s="14"/>
      <c r="J40" s="28">
        <f t="shared" si="0"/>
        <v>0</v>
      </c>
    </row>
    <row r="41" spans="1:10" ht="15" customHeight="1" hidden="1">
      <c r="A41" s="27" t="s">
        <v>1</v>
      </c>
      <c r="B41" s="40" t="s">
        <v>30</v>
      </c>
      <c r="C41" s="41"/>
      <c r="D41" s="10" t="s">
        <v>2</v>
      </c>
      <c r="E41" s="13" t="s">
        <v>67</v>
      </c>
      <c r="F41" s="15">
        <v>29282658</v>
      </c>
      <c r="G41" s="14" t="s">
        <v>68</v>
      </c>
      <c r="H41" s="15"/>
      <c r="I41" s="14"/>
      <c r="J41" s="28">
        <f t="shared" si="0"/>
        <v>29282658</v>
      </c>
    </row>
    <row r="42" spans="1:10" s="8" customFormat="1" ht="24.75" hidden="1">
      <c r="A42" s="27" t="s">
        <v>1</v>
      </c>
      <c r="B42" s="4"/>
      <c r="C42" s="5"/>
      <c r="D42" s="10">
        <v>211</v>
      </c>
      <c r="E42" s="13" t="s">
        <v>63</v>
      </c>
      <c r="F42" s="15"/>
      <c r="G42" s="14"/>
      <c r="H42" s="15">
        <v>4421900</v>
      </c>
      <c r="I42" s="14" t="s">
        <v>73</v>
      </c>
      <c r="J42" s="28">
        <f t="shared" si="0"/>
        <v>4421900</v>
      </c>
    </row>
    <row r="43" spans="1:10" ht="15" customHeight="1" hidden="1">
      <c r="A43" s="27" t="s">
        <v>3</v>
      </c>
      <c r="B43" s="40" t="s">
        <v>30</v>
      </c>
      <c r="C43" s="41"/>
      <c r="D43" s="10" t="s">
        <v>4</v>
      </c>
      <c r="E43" s="13" t="s">
        <v>69</v>
      </c>
      <c r="F43" s="15">
        <v>118800</v>
      </c>
      <c r="G43" s="14" t="s">
        <v>40</v>
      </c>
      <c r="H43" s="15"/>
      <c r="I43" s="14"/>
      <c r="J43" s="28">
        <f t="shared" si="0"/>
        <v>118800</v>
      </c>
    </row>
    <row r="44" spans="1:10" ht="15" customHeight="1" hidden="1">
      <c r="A44" s="27" t="s">
        <v>5</v>
      </c>
      <c r="B44" s="40" t="s">
        <v>30</v>
      </c>
      <c r="C44" s="41"/>
      <c r="D44" s="10" t="s">
        <v>6</v>
      </c>
      <c r="E44" s="13" t="s">
        <v>70</v>
      </c>
      <c r="F44" s="15">
        <v>8843356</v>
      </c>
      <c r="G44" s="14" t="s">
        <v>71</v>
      </c>
      <c r="H44" s="15"/>
      <c r="I44" s="14"/>
      <c r="J44" s="28">
        <f t="shared" si="0"/>
        <v>8843356</v>
      </c>
    </row>
    <row r="45" spans="1:10" s="8" customFormat="1" ht="34.5" customHeight="1" hidden="1">
      <c r="A45" s="27" t="s">
        <v>5</v>
      </c>
      <c r="B45" s="4"/>
      <c r="C45" s="5"/>
      <c r="D45" s="10">
        <v>213</v>
      </c>
      <c r="E45" s="13" t="s">
        <v>63</v>
      </c>
      <c r="F45" s="15"/>
      <c r="G45" s="14"/>
      <c r="H45" s="15">
        <v>1514153.55</v>
      </c>
      <c r="I45" s="14" t="s">
        <v>72</v>
      </c>
      <c r="J45" s="28">
        <f t="shared" si="0"/>
        <v>1514153.55</v>
      </c>
    </row>
    <row r="46" spans="1:10" ht="15" hidden="1">
      <c r="A46" s="27" t="s">
        <v>7</v>
      </c>
      <c r="B46" s="40" t="s">
        <v>30</v>
      </c>
      <c r="C46" s="41"/>
      <c r="D46" s="10" t="s">
        <v>8</v>
      </c>
      <c r="E46" s="13" t="s">
        <v>45</v>
      </c>
      <c r="F46" s="15"/>
      <c r="G46" s="14"/>
      <c r="H46" s="15"/>
      <c r="I46" s="14"/>
      <c r="J46" s="28">
        <f t="shared" si="0"/>
        <v>0</v>
      </c>
    </row>
    <row r="47" spans="1:10" ht="15" hidden="1">
      <c r="A47" s="27" t="s">
        <v>11</v>
      </c>
      <c r="B47" s="40" t="s">
        <v>30</v>
      </c>
      <c r="C47" s="41"/>
      <c r="D47" s="10" t="s">
        <v>12</v>
      </c>
      <c r="E47" s="13" t="s">
        <v>44</v>
      </c>
      <c r="F47" s="15"/>
      <c r="G47" s="14"/>
      <c r="H47" s="15"/>
      <c r="I47" s="14"/>
      <c r="J47" s="28">
        <f t="shared" si="0"/>
        <v>0</v>
      </c>
    </row>
    <row r="48" spans="1:10" ht="15" customHeight="1" hidden="1">
      <c r="A48" s="27" t="s">
        <v>15</v>
      </c>
      <c r="B48" s="40" t="s">
        <v>30</v>
      </c>
      <c r="C48" s="41"/>
      <c r="D48" s="10" t="s">
        <v>16</v>
      </c>
      <c r="E48" s="13" t="s">
        <v>44</v>
      </c>
      <c r="F48" s="15"/>
      <c r="G48" s="14"/>
      <c r="H48" s="15"/>
      <c r="I48" s="14"/>
      <c r="J48" s="28">
        <f t="shared" si="0"/>
        <v>0</v>
      </c>
    </row>
    <row r="49" spans="1:10" ht="15" customHeight="1" hidden="1">
      <c r="A49" s="27" t="s">
        <v>17</v>
      </c>
      <c r="B49" s="40" t="s">
        <v>30</v>
      </c>
      <c r="C49" s="41"/>
      <c r="D49" s="10" t="s">
        <v>18</v>
      </c>
      <c r="E49" s="13" t="s">
        <v>44</v>
      </c>
      <c r="F49" s="15"/>
      <c r="G49" s="14"/>
      <c r="H49" s="15"/>
      <c r="I49" s="14"/>
      <c r="J49" s="28">
        <f t="shared" si="0"/>
        <v>0</v>
      </c>
    </row>
    <row r="50" spans="1:10" ht="15" hidden="1">
      <c r="A50" s="27" t="s">
        <v>1</v>
      </c>
      <c r="B50" s="40" t="s">
        <v>31</v>
      </c>
      <c r="C50" s="41"/>
      <c r="D50" s="10" t="s">
        <v>2</v>
      </c>
      <c r="E50" s="13" t="s">
        <v>42</v>
      </c>
      <c r="F50" s="15"/>
      <c r="G50" s="14" t="s">
        <v>41</v>
      </c>
      <c r="H50" s="15"/>
      <c r="I50" s="14"/>
      <c r="J50" s="28">
        <f t="shared" si="0"/>
        <v>0</v>
      </c>
    </row>
    <row r="51" spans="1:10" ht="15" customHeight="1" hidden="1">
      <c r="A51" s="27" t="s">
        <v>5</v>
      </c>
      <c r="B51" s="40" t="s">
        <v>31</v>
      </c>
      <c r="C51" s="41"/>
      <c r="D51" s="10" t="s">
        <v>6</v>
      </c>
      <c r="E51" s="13" t="s">
        <v>43</v>
      </c>
      <c r="F51" s="15"/>
      <c r="G51" s="14"/>
      <c r="H51" s="15"/>
      <c r="I51" s="14"/>
      <c r="J51" s="28">
        <f t="shared" si="0"/>
        <v>0</v>
      </c>
    </row>
    <row r="52" spans="1:10" ht="23.25" customHeight="1">
      <c r="A52" s="27" t="s">
        <v>13</v>
      </c>
      <c r="B52" s="40" t="s">
        <v>32</v>
      </c>
      <c r="C52" s="41"/>
      <c r="D52" s="10" t="s">
        <v>14</v>
      </c>
      <c r="E52" s="13" t="s">
        <v>61</v>
      </c>
      <c r="F52" s="15">
        <v>3125496</v>
      </c>
      <c r="G52" s="14" t="s">
        <v>62</v>
      </c>
      <c r="H52" s="15"/>
      <c r="I52" s="14"/>
      <c r="J52" s="28">
        <f t="shared" si="0"/>
        <v>3125496</v>
      </c>
    </row>
    <row r="53" spans="1:10" ht="15" hidden="1">
      <c r="A53" s="27" t="s">
        <v>13</v>
      </c>
      <c r="B53" s="40" t="s">
        <v>33</v>
      </c>
      <c r="C53" s="41"/>
      <c r="D53" s="10" t="s">
        <v>14</v>
      </c>
      <c r="E53" s="13"/>
      <c r="F53" s="15"/>
      <c r="G53" s="14" t="s">
        <v>46</v>
      </c>
      <c r="H53" s="15"/>
      <c r="I53" s="14"/>
      <c r="J53" s="28">
        <f t="shared" si="0"/>
        <v>0</v>
      </c>
    </row>
    <row r="54" spans="1:10" ht="49.5" customHeight="1" thickBot="1">
      <c r="A54" s="30" t="s">
        <v>13</v>
      </c>
      <c r="B54" s="46" t="s">
        <v>34</v>
      </c>
      <c r="C54" s="47"/>
      <c r="D54" s="31" t="s">
        <v>14</v>
      </c>
      <c r="E54" s="32" t="s">
        <v>63</v>
      </c>
      <c r="F54" s="33"/>
      <c r="G54" s="34"/>
      <c r="H54" s="33">
        <v>50000</v>
      </c>
      <c r="I54" s="34" t="s">
        <v>89</v>
      </c>
      <c r="J54" s="35">
        <f t="shared" si="0"/>
        <v>50000</v>
      </c>
    </row>
    <row r="55" spans="1:7" ht="15" customHeight="1" hidden="1">
      <c r="A55" s="19" t="s">
        <v>9</v>
      </c>
      <c r="B55" s="44" t="s">
        <v>35</v>
      </c>
      <c r="C55" s="45"/>
      <c r="D55" s="20" t="s">
        <v>10</v>
      </c>
      <c r="E55" s="21"/>
      <c r="F55" s="22"/>
      <c r="G55" s="12"/>
    </row>
    <row r="59" spans="1:6" ht="15">
      <c r="A59" s="6" t="s">
        <v>21</v>
      </c>
      <c r="B59" s="54" t="s">
        <v>22</v>
      </c>
      <c r="C59" s="54"/>
      <c r="F59" s="8" t="s">
        <v>22</v>
      </c>
    </row>
    <row r="60" spans="1:3" ht="15">
      <c r="A60" s="7"/>
      <c r="B60" s="53" t="s">
        <v>23</v>
      </c>
      <c r="C60" s="53"/>
    </row>
    <row r="61" spans="1:3" ht="15">
      <c r="A61" s="7"/>
      <c r="B61" s="9"/>
      <c r="C61" s="9"/>
    </row>
    <row r="62" spans="1:6" ht="15">
      <c r="A62" s="6" t="s">
        <v>24</v>
      </c>
      <c r="B62" s="54" t="s">
        <v>25</v>
      </c>
      <c r="C62" s="54"/>
      <c r="F62" s="8" t="s">
        <v>25</v>
      </c>
    </row>
    <row r="63" spans="2:3" ht="15">
      <c r="B63" s="53" t="s">
        <v>23</v>
      </c>
      <c r="C63" s="53"/>
    </row>
  </sheetData>
  <sheetProtection/>
  <mergeCells count="43">
    <mergeCell ref="B25:C25"/>
    <mergeCell ref="B39:C39"/>
    <mergeCell ref="B38:C38"/>
    <mergeCell ref="B36:C36"/>
    <mergeCell ref="B35:C35"/>
    <mergeCell ref="B34:C34"/>
    <mergeCell ref="B31:C31"/>
    <mergeCell ref="B44:C44"/>
    <mergeCell ref="B43:C43"/>
    <mergeCell ref="B41:C41"/>
    <mergeCell ref="B40:C40"/>
    <mergeCell ref="B51:C51"/>
    <mergeCell ref="B50:C50"/>
    <mergeCell ref="B49:C49"/>
    <mergeCell ref="B48:C48"/>
    <mergeCell ref="B47:C47"/>
    <mergeCell ref="B63:C63"/>
    <mergeCell ref="B62:C62"/>
    <mergeCell ref="B60:C60"/>
    <mergeCell ref="B59:C59"/>
    <mergeCell ref="B52:C52"/>
    <mergeCell ref="F9:F11"/>
    <mergeCell ref="B21:C21"/>
    <mergeCell ref="B14:C14"/>
    <mergeCell ref="B30:C30"/>
    <mergeCell ref="B24:C24"/>
    <mergeCell ref="B55:C55"/>
    <mergeCell ref="B54:C54"/>
    <mergeCell ref="B53:C53"/>
    <mergeCell ref="A9:A11"/>
    <mergeCell ref="B12:D12"/>
    <mergeCell ref="B13:D13"/>
    <mergeCell ref="B27:C27"/>
    <mergeCell ref="B28:C28"/>
    <mergeCell ref="B29:C29"/>
    <mergeCell ref="B46:C46"/>
    <mergeCell ref="H9:H11"/>
    <mergeCell ref="A3:H7"/>
    <mergeCell ref="G9:G11"/>
    <mergeCell ref="I9:I11"/>
    <mergeCell ref="B15:C15"/>
    <mergeCell ref="J9:J11"/>
    <mergeCell ref="B9:E11"/>
  </mergeCells>
  <printOptions/>
  <pageMargins left="0.33" right="0.21" top="0.46" bottom="0.29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104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Петрова О.В.</cp:lastModifiedBy>
  <cp:lastPrinted>2012-02-09T05:29:48Z</cp:lastPrinted>
  <dcterms:created xsi:type="dcterms:W3CDTF">2004-11-18T20:40:49Z</dcterms:created>
  <dcterms:modified xsi:type="dcterms:W3CDTF">2012-02-09T05:33:22Z</dcterms:modified>
  <cp:category/>
  <cp:version/>
  <cp:contentType/>
  <cp:contentStatus/>
</cp:coreProperties>
</file>